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ESTEVENSON\Downloads\"/>
    </mc:Choice>
  </mc:AlternateContent>
  <xr:revisionPtr revIDLastSave="0" documentId="13_ncr:1_{6A9803C3-B4F5-4644-A3AB-AC5785726D2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d &amp; Opt AD Rates" sheetId="1" r:id="rId1"/>
    <sheet name="Add on rates" sheetId="2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38" i="1" l="1"/>
  <c r="E37" i="1"/>
  <c r="E33" i="1"/>
  <c r="E32" i="1"/>
  <c r="E31" i="1"/>
  <c r="E28" i="1"/>
  <c r="E27" i="1"/>
  <c r="E26" i="1"/>
  <c r="E22" i="1"/>
  <c r="E21" i="1"/>
  <c r="E17" i="1"/>
  <c r="E16" i="1"/>
  <c r="E13" i="1"/>
  <c r="E12" i="1"/>
  <c r="E11" i="1"/>
  <c r="E10" i="1"/>
  <c r="E8" i="1"/>
  <c r="E7" i="1"/>
  <c r="E6" i="1"/>
  <c r="E5" i="1"/>
  <c r="C38" i="1"/>
  <c r="C35" i="1"/>
  <c r="C32" i="1"/>
  <c r="C29" i="1"/>
  <c r="C28" i="1"/>
  <c r="C26" i="1"/>
  <c r="C25" i="1"/>
  <c r="C23" i="1"/>
  <c r="C22" i="1"/>
  <c r="C19" i="1"/>
  <c r="C16" i="1"/>
  <c r="C15" i="1"/>
  <c r="C13" i="1"/>
  <c r="C12" i="1"/>
  <c r="C10" i="1"/>
  <c r="C9" i="1"/>
  <c r="C6" i="1"/>
  <c r="C3" i="1"/>
  <c r="B7" i="1"/>
  <c r="C7" i="1" s="1"/>
  <c r="B5" i="1"/>
  <c r="C5" i="1" s="1"/>
  <c r="B4" i="1"/>
  <c r="C4" i="1" s="1"/>
  <c r="B2" i="1"/>
  <c r="C2" i="1" s="1"/>
  <c r="B37" i="1"/>
  <c r="C37" i="1" s="1"/>
  <c r="B36" i="1"/>
  <c r="C36" i="1" s="1"/>
  <c r="B34" i="1"/>
  <c r="C34" i="1" s="1"/>
  <c r="B33" i="1"/>
  <c r="C33" i="1" s="1"/>
  <c r="B31" i="1"/>
  <c r="C31" i="1" s="1"/>
  <c r="B30" i="1"/>
  <c r="C30" i="1" s="1"/>
  <c r="B27" i="1"/>
  <c r="C27" i="1" s="1"/>
  <c r="B24" i="1"/>
  <c r="C24" i="1" s="1"/>
  <c r="B21" i="1"/>
  <c r="C21" i="1" s="1"/>
  <c r="B20" i="1"/>
  <c r="C20" i="1" s="1"/>
  <c r="B18" i="1"/>
  <c r="C18" i="1" s="1"/>
  <c r="B17" i="1"/>
  <c r="C17" i="1" s="1"/>
  <c r="B14" i="1"/>
  <c r="C14" i="1" s="1"/>
  <c r="B11" i="1"/>
  <c r="C11" i="1" s="1"/>
  <c r="D36" i="1"/>
  <c r="E36" i="1" s="1"/>
  <c r="D35" i="1"/>
  <c r="E35" i="1" s="1"/>
  <c r="D34" i="1"/>
  <c r="E34" i="1" s="1"/>
  <c r="D30" i="1"/>
  <c r="E30" i="1" s="1"/>
  <c r="D29" i="1"/>
  <c r="E29" i="1" s="1"/>
  <c r="D25" i="1"/>
  <c r="E25" i="1" s="1"/>
  <c r="D24" i="1"/>
  <c r="E24" i="1" s="1"/>
  <c r="D23" i="1"/>
  <c r="E23" i="1" s="1"/>
  <c r="D20" i="1"/>
  <c r="E20" i="1" s="1"/>
  <c r="D19" i="1"/>
  <c r="E19" i="1" s="1"/>
  <c r="D18" i="1"/>
  <c r="E18" i="1" s="1"/>
  <c r="D15" i="1"/>
  <c r="E15" i="1" s="1"/>
  <c r="D14" i="1"/>
  <c r="E14" i="1" s="1"/>
  <c r="D9" i="1"/>
  <c r="E9" i="1" s="1"/>
  <c r="D4" i="1"/>
  <c r="E4" i="1" s="1"/>
  <c r="D3" i="1"/>
  <c r="E3" i="1" s="1"/>
  <c r="D2" i="1"/>
  <c r="E2" i="1" s="1"/>
  <c r="B8" i="1"/>
  <c r="C8" i="1" s="1"/>
</calcChain>
</file>

<file path=xl/sharedStrings.xml><?xml version="1.0" encoding="utf-8"?>
<sst xmlns="http://schemas.openxmlformats.org/spreadsheetml/2006/main" count="37" uniqueCount="20">
  <si>
    <t>Amount Insured</t>
  </si>
  <si>
    <t>Fortnightly Cost Standard</t>
  </si>
  <si>
    <t>Fortnightly Cost Including Accidental Damage</t>
  </si>
  <si>
    <t xml:space="preserve">All rates to be even numbers </t>
  </si>
  <si>
    <t xml:space="preserve">Few rates manunally ammended </t>
  </si>
  <si>
    <t>Personal Belongings</t>
  </si>
  <si>
    <t>Sum Inusred</t>
  </si>
  <si>
    <t>Fortnightly Premium</t>
  </si>
  <si>
    <t>Wheelchairs / Mobility Scooters</t>
  </si>
  <si>
    <t>Sum Insured</t>
  </si>
  <si>
    <t>Hearing Aids</t>
  </si>
  <si>
    <t>New rates 2025 tender</t>
  </si>
  <si>
    <t>Weekly rates 8.69p / opt acc/dam 14.19p</t>
  </si>
  <si>
    <t>Fortnightly rates 17.4p / opt acc/dam 28.4p</t>
  </si>
  <si>
    <t>New rates tender 2025</t>
  </si>
  <si>
    <t>Weekly PB 68p / fortnightly £1.36</t>
  </si>
  <si>
    <t>Weekly  82.5p / fortnighly £1.65</t>
  </si>
  <si>
    <t>Wk</t>
  </si>
  <si>
    <t xml:space="preserve">                                                          </t>
  </si>
  <si>
    <t xml:space="preserve">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</si>
</sst>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A2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  <xf numFmtId="164" fontId="0" fillId="0" borderId="0" xfId="0" applyNumberFormat="1"/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/>
  </sheetViews>
  <sheetFormatPr defaultRowHeight="15" x14ac:dyDescent="0.25"/>
  <cols>
    <col min="1" max="1" width="19.28515625" customWidth="1"/>
    <col min="2" max="2" width="20.28515625" customWidth="1"/>
    <col min="3" max="3" width="8.5703125" customWidth="1"/>
    <col min="4" max="4" width="19.140625" customWidth="1"/>
    <col min="5" max="5" width="19.5703125" bestFit="1" customWidth="1"/>
  </cols>
  <sheetData>
    <row r="1" spans="1:10" ht="49.5" customHeight="1" x14ac:dyDescent="0.25">
      <c r="A1" s="10" t="s">
        <v>0</v>
      </c>
      <c r="B1" s="11" t="s">
        <v>1</v>
      </c>
      <c r="C1" s="11" t="s">
        <v>17</v>
      </c>
      <c r="D1" s="11" t="s">
        <v>2</v>
      </c>
      <c r="E1" s="11" t="s">
        <v>17</v>
      </c>
      <c r="G1" s="9" t="s">
        <v>18</v>
      </c>
    </row>
    <row r="2" spans="1:10" ht="17.25" customHeight="1" x14ac:dyDescent="0.25">
      <c r="A2" s="1">
        <v>4000</v>
      </c>
      <c r="B2" s="2">
        <f t="shared" ref="B2:B7" si="0">+(A2*0.0869/1000)*2</f>
        <v>0.69520000000000004</v>
      </c>
      <c r="C2" s="8">
        <f>SUM(B2/2)</f>
        <v>0.34760000000000002</v>
      </c>
      <c r="D2" s="2">
        <f t="shared" ref="D2:D4" si="1">+(A2*0.1419/1000)*2</f>
        <v>1.1352</v>
      </c>
      <c r="E2" s="8">
        <f>SUM(D2/2)</f>
        <v>0.56759999999999999</v>
      </c>
      <c r="G2" s="8"/>
    </row>
    <row r="3" spans="1:10" x14ac:dyDescent="0.25">
      <c r="A3" s="1">
        <v>5000</v>
      </c>
      <c r="B3" s="2">
        <v>0.88</v>
      </c>
      <c r="C3" s="8">
        <f t="shared" ref="C3:C38" si="2">SUM(B3/2)</f>
        <v>0.44</v>
      </c>
      <c r="D3" s="2">
        <f t="shared" si="1"/>
        <v>1.419</v>
      </c>
      <c r="E3" s="8">
        <f t="shared" ref="E3:E38" si="3">SUM(D3/2)</f>
        <v>0.70950000000000002</v>
      </c>
      <c r="G3" t="s">
        <v>19</v>
      </c>
      <c r="H3" s="12" t="s">
        <v>3</v>
      </c>
      <c r="I3" s="3"/>
      <c r="J3" s="3"/>
    </row>
    <row r="4" spans="1:10" x14ac:dyDescent="0.25">
      <c r="A4" s="1">
        <v>6000</v>
      </c>
      <c r="B4" s="2">
        <f t="shared" si="0"/>
        <v>1.0427999999999999</v>
      </c>
      <c r="C4" s="8">
        <f t="shared" si="2"/>
        <v>0.52139999999999997</v>
      </c>
      <c r="D4" s="2">
        <f t="shared" si="1"/>
        <v>1.7027999999999999</v>
      </c>
      <c r="E4" s="8">
        <f t="shared" si="3"/>
        <v>0.85139999999999993</v>
      </c>
      <c r="H4" s="12" t="s">
        <v>4</v>
      </c>
    </row>
    <row r="5" spans="1:10" x14ac:dyDescent="0.25">
      <c r="A5" s="1">
        <v>7000</v>
      </c>
      <c r="B5" s="2">
        <f t="shared" si="0"/>
        <v>1.2166000000000001</v>
      </c>
      <c r="C5" s="8">
        <f t="shared" si="2"/>
        <v>0.60830000000000006</v>
      </c>
      <c r="D5" s="2">
        <v>2</v>
      </c>
      <c r="E5" s="8">
        <f t="shared" si="3"/>
        <v>1</v>
      </c>
    </row>
    <row r="6" spans="1:10" x14ac:dyDescent="0.25">
      <c r="A6" s="1">
        <v>8000</v>
      </c>
      <c r="B6" s="2">
        <v>1.38</v>
      </c>
      <c r="C6" s="8">
        <f t="shared" si="2"/>
        <v>0.69</v>
      </c>
      <c r="D6" s="2">
        <v>2.2799999999999998</v>
      </c>
      <c r="E6" s="8">
        <f t="shared" si="3"/>
        <v>1.1399999999999999</v>
      </c>
      <c r="H6" s="4" t="s">
        <v>11</v>
      </c>
    </row>
    <row r="7" spans="1:10" x14ac:dyDescent="0.25">
      <c r="A7" s="1">
        <v>9000</v>
      </c>
      <c r="B7" s="2">
        <f t="shared" si="0"/>
        <v>1.5642</v>
      </c>
      <c r="C7" s="8">
        <f t="shared" si="2"/>
        <v>0.78210000000000002</v>
      </c>
      <c r="D7" s="2">
        <v>2.56</v>
      </c>
      <c r="E7" s="8">
        <f t="shared" si="3"/>
        <v>1.28</v>
      </c>
      <c r="H7" t="s">
        <v>12</v>
      </c>
    </row>
    <row r="8" spans="1:10" x14ac:dyDescent="0.25">
      <c r="A8" s="1">
        <v>10000</v>
      </c>
      <c r="B8" s="2">
        <f>+(A8*0.0869/1000)*2</f>
        <v>1.738</v>
      </c>
      <c r="C8" s="8">
        <f t="shared" si="2"/>
        <v>0.86899999999999999</v>
      </c>
      <c r="D8" s="2">
        <v>2.84</v>
      </c>
      <c r="E8" s="8">
        <f t="shared" si="3"/>
        <v>1.42</v>
      </c>
      <c r="H8" t="s">
        <v>13</v>
      </c>
    </row>
    <row r="9" spans="1:10" x14ac:dyDescent="0.25">
      <c r="A9" s="1">
        <v>11000</v>
      </c>
      <c r="B9" s="2">
        <v>1.9</v>
      </c>
      <c r="C9" s="8">
        <f t="shared" si="2"/>
        <v>0.95</v>
      </c>
      <c r="D9" s="2">
        <f t="shared" ref="D9:D36" si="4">+(A9*0.1419/1000)*2</f>
        <v>3.1218000000000004</v>
      </c>
      <c r="E9" s="8">
        <f t="shared" si="3"/>
        <v>1.5609000000000002</v>
      </c>
    </row>
    <row r="10" spans="1:10" x14ac:dyDescent="0.25">
      <c r="A10" s="1">
        <v>12000</v>
      </c>
      <c r="B10" s="2">
        <v>2.08</v>
      </c>
      <c r="C10" s="8">
        <f t="shared" si="2"/>
        <v>1.04</v>
      </c>
      <c r="D10" s="2">
        <v>3.4</v>
      </c>
      <c r="E10" s="8">
        <f t="shared" si="3"/>
        <v>1.7</v>
      </c>
    </row>
    <row r="11" spans="1:10" x14ac:dyDescent="0.25">
      <c r="A11" s="1">
        <v>13000</v>
      </c>
      <c r="B11" s="2">
        <f t="shared" ref="B11:B37" si="5">+(A11*0.0869/1000)*2</f>
        <v>2.2594000000000003</v>
      </c>
      <c r="C11" s="8">
        <f t="shared" si="2"/>
        <v>1.1297000000000001</v>
      </c>
      <c r="D11" s="2">
        <v>3.7</v>
      </c>
      <c r="E11" s="8">
        <f t="shared" si="3"/>
        <v>1.85</v>
      </c>
    </row>
    <row r="12" spans="1:10" x14ac:dyDescent="0.25">
      <c r="A12" s="1">
        <v>14000</v>
      </c>
      <c r="B12" s="2">
        <v>2.44</v>
      </c>
      <c r="C12" s="8">
        <f t="shared" si="2"/>
        <v>1.22</v>
      </c>
      <c r="D12" s="2">
        <v>3.98</v>
      </c>
      <c r="E12" s="8">
        <f t="shared" si="3"/>
        <v>1.99</v>
      </c>
    </row>
    <row r="13" spans="1:10" x14ac:dyDescent="0.25">
      <c r="A13" s="1">
        <v>15000</v>
      </c>
      <c r="B13" s="2">
        <v>2.6</v>
      </c>
      <c r="C13" s="8">
        <f t="shared" si="2"/>
        <v>1.3</v>
      </c>
      <c r="D13" s="2">
        <f>+(A13*0.1419/1000)*2</f>
        <v>4.2569999999999997</v>
      </c>
      <c r="E13" s="8">
        <f t="shared" si="3"/>
        <v>2.1284999999999998</v>
      </c>
      <c r="H13" s="4"/>
    </row>
    <row r="14" spans="1:10" x14ac:dyDescent="0.25">
      <c r="A14" s="1">
        <v>16000</v>
      </c>
      <c r="B14" s="2">
        <f t="shared" si="5"/>
        <v>2.7808000000000002</v>
      </c>
      <c r="C14" s="8">
        <f t="shared" si="2"/>
        <v>1.3904000000000001</v>
      </c>
      <c r="D14" s="2">
        <f t="shared" si="4"/>
        <v>4.5407999999999999</v>
      </c>
      <c r="E14" s="8">
        <f t="shared" si="3"/>
        <v>2.2704</v>
      </c>
      <c r="H14" s="4"/>
      <c r="I14" s="4"/>
    </row>
    <row r="15" spans="1:10" x14ac:dyDescent="0.25">
      <c r="A15" s="1">
        <v>17000</v>
      </c>
      <c r="B15" s="2">
        <v>2.96</v>
      </c>
      <c r="C15" s="8">
        <f t="shared" si="2"/>
        <v>1.48</v>
      </c>
      <c r="D15" s="2">
        <f t="shared" si="4"/>
        <v>4.8246000000000002</v>
      </c>
      <c r="E15" s="8">
        <f t="shared" si="3"/>
        <v>2.4123000000000001</v>
      </c>
    </row>
    <row r="16" spans="1:10" x14ac:dyDescent="0.25">
      <c r="A16" s="1">
        <v>18000</v>
      </c>
      <c r="B16" s="2">
        <v>3.12</v>
      </c>
      <c r="C16" s="8">
        <f t="shared" si="2"/>
        <v>1.56</v>
      </c>
      <c r="D16" s="2">
        <v>5.0999999999999996</v>
      </c>
      <c r="E16" s="8">
        <f t="shared" si="3"/>
        <v>2.5499999999999998</v>
      </c>
    </row>
    <row r="17" spans="1:5" x14ac:dyDescent="0.25">
      <c r="A17" s="1">
        <v>19000</v>
      </c>
      <c r="B17" s="2">
        <f t="shared" si="5"/>
        <v>3.3022000000000005</v>
      </c>
      <c r="C17" s="8">
        <f t="shared" si="2"/>
        <v>1.6511000000000002</v>
      </c>
      <c r="D17" s="2">
        <v>5.4</v>
      </c>
      <c r="E17" s="8">
        <f t="shared" si="3"/>
        <v>2.7</v>
      </c>
    </row>
    <row r="18" spans="1:5" x14ac:dyDescent="0.25">
      <c r="A18" s="1">
        <v>20000</v>
      </c>
      <c r="B18" s="2">
        <f t="shared" si="5"/>
        <v>3.476</v>
      </c>
      <c r="C18" s="8">
        <f t="shared" si="2"/>
        <v>1.738</v>
      </c>
      <c r="D18" s="2">
        <f t="shared" si="4"/>
        <v>5.6760000000000002</v>
      </c>
      <c r="E18" s="8">
        <f t="shared" si="3"/>
        <v>2.8380000000000001</v>
      </c>
    </row>
    <row r="19" spans="1:5" x14ac:dyDescent="0.25">
      <c r="A19" s="1">
        <v>21000</v>
      </c>
      <c r="B19" s="2">
        <v>3.64</v>
      </c>
      <c r="C19" s="8">
        <f t="shared" si="2"/>
        <v>1.82</v>
      </c>
      <c r="D19" s="2">
        <f t="shared" si="4"/>
        <v>5.9598000000000004</v>
      </c>
      <c r="E19" s="8">
        <f t="shared" si="3"/>
        <v>2.9799000000000002</v>
      </c>
    </row>
    <row r="20" spans="1:5" x14ac:dyDescent="0.25">
      <c r="A20" s="1">
        <v>22000</v>
      </c>
      <c r="B20" s="2">
        <f t="shared" si="5"/>
        <v>3.8236000000000003</v>
      </c>
      <c r="C20" s="8">
        <f t="shared" si="2"/>
        <v>1.9118000000000002</v>
      </c>
      <c r="D20" s="2">
        <f t="shared" si="4"/>
        <v>6.2436000000000007</v>
      </c>
      <c r="E20" s="8">
        <f t="shared" si="3"/>
        <v>3.1218000000000004</v>
      </c>
    </row>
    <row r="21" spans="1:5" x14ac:dyDescent="0.25">
      <c r="A21" s="1">
        <v>23000</v>
      </c>
      <c r="B21" s="2">
        <f t="shared" si="5"/>
        <v>3.9974000000000003</v>
      </c>
      <c r="C21" s="8">
        <f t="shared" si="2"/>
        <v>1.9987000000000001</v>
      </c>
      <c r="D21" s="2">
        <v>6.52</v>
      </c>
      <c r="E21" s="8">
        <f t="shared" si="3"/>
        <v>3.26</v>
      </c>
    </row>
    <row r="22" spans="1:5" x14ac:dyDescent="0.25">
      <c r="A22" s="1">
        <v>24000</v>
      </c>
      <c r="B22" s="2">
        <v>4.18</v>
      </c>
      <c r="C22" s="8">
        <f t="shared" si="2"/>
        <v>2.09</v>
      </c>
      <c r="D22" s="2">
        <v>6.82</v>
      </c>
      <c r="E22" s="8">
        <f t="shared" si="3"/>
        <v>3.41</v>
      </c>
    </row>
    <row r="23" spans="1:5" x14ac:dyDescent="0.25">
      <c r="A23" s="1">
        <v>25000</v>
      </c>
      <c r="B23" s="2">
        <v>4.3600000000000003</v>
      </c>
      <c r="C23" s="8">
        <f t="shared" si="2"/>
        <v>2.1800000000000002</v>
      </c>
      <c r="D23" s="2">
        <f t="shared" si="4"/>
        <v>7.0949999999999998</v>
      </c>
      <c r="E23" s="8">
        <f t="shared" si="3"/>
        <v>3.5474999999999999</v>
      </c>
    </row>
    <row r="24" spans="1:5" x14ac:dyDescent="0.25">
      <c r="A24" s="1">
        <v>26000</v>
      </c>
      <c r="B24" s="2">
        <f t="shared" si="5"/>
        <v>4.5188000000000006</v>
      </c>
      <c r="C24" s="8">
        <f t="shared" si="2"/>
        <v>2.2594000000000003</v>
      </c>
      <c r="D24" s="2">
        <f t="shared" si="4"/>
        <v>7.3788</v>
      </c>
      <c r="E24" s="8">
        <f t="shared" si="3"/>
        <v>3.6894</v>
      </c>
    </row>
    <row r="25" spans="1:5" x14ac:dyDescent="0.25">
      <c r="A25" s="1">
        <v>27000</v>
      </c>
      <c r="B25" s="2">
        <v>4.7</v>
      </c>
      <c r="C25" s="8">
        <f t="shared" si="2"/>
        <v>2.35</v>
      </c>
      <c r="D25" s="2">
        <f t="shared" si="4"/>
        <v>7.6626000000000003</v>
      </c>
      <c r="E25" s="8">
        <f t="shared" si="3"/>
        <v>3.8313000000000001</v>
      </c>
    </row>
    <row r="26" spans="1:5" x14ac:dyDescent="0.25">
      <c r="A26" s="1">
        <v>28000</v>
      </c>
      <c r="B26" s="2">
        <v>4.88</v>
      </c>
      <c r="C26" s="8">
        <f t="shared" si="2"/>
        <v>2.44</v>
      </c>
      <c r="D26" s="2">
        <v>7.96</v>
      </c>
      <c r="E26" s="8">
        <f t="shared" si="3"/>
        <v>3.98</v>
      </c>
    </row>
    <row r="27" spans="1:5" x14ac:dyDescent="0.25">
      <c r="A27" s="1">
        <v>29000</v>
      </c>
      <c r="B27" s="2">
        <f t="shared" si="5"/>
        <v>5.0402000000000005</v>
      </c>
      <c r="C27" s="8">
        <f t="shared" si="2"/>
        <v>2.5201000000000002</v>
      </c>
      <c r="D27" s="2">
        <v>8.24</v>
      </c>
      <c r="E27" s="8">
        <f t="shared" si="3"/>
        <v>4.12</v>
      </c>
    </row>
    <row r="28" spans="1:5" x14ac:dyDescent="0.25">
      <c r="A28" s="1">
        <v>30000</v>
      </c>
      <c r="B28" s="2">
        <v>5.22</v>
      </c>
      <c r="C28" s="8">
        <f t="shared" si="2"/>
        <v>2.61</v>
      </c>
      <c r="D28" s="2">
        <v>8.52</v>
      </c>
      <c r="E28" s="8">
        <f t="shared" si="3"/>
        <v>4.26</v>
      </c>
    </row>
    <row r="29" spans="1:5" x14ac:dyDescent="0.25">
      <c r="A29" s="1">
        <v>31000</v>
      </c>
      <c r="B29" s="2">
        <v>5.4</v>
      </c>
      <c r="C29" s="8">
        <f t="shared" si="2"/>
        <v>2.7</v>
      </c>
      <c r="D29" s="2">
        <f t="shared" si="4"/>
        <v>8.7977999999999987</v>
      </c>
      <c r="E29" s="8">
        <f t="shared" si="3"/>
        <v>4.3988999999999994</v>
      </c>
    </row>
    <row r="30" spans="1:5" x14ac:dyDescent="0.25">
      <c r="A30" s="1">
        <v>32000</v>
      </c>
      <c r="B30" s="2">
        <f t="shared" si="5"/>
        <v>5.5616000000000003</v>
      </c>
      <c r="C30" s="8">
        <f t="shared" si="2"/>
        <v>2.7808000000000002</v>
      </c>
      <c r="D30" s="2">
        <f t="shared" si="4"/>
        <v>9.0815999999999999</v>
      </c>
      <c r="E30" s="8">
        <f t="shared" si="3"/>
        <v>4.5407999999999999</v>
      </c>
    </row>
    <row r="31" spans="1:5" x14ac:dyDescent="0.25">
      <c r="A31" s="1">
        <v>33000</v>
      </c>
      <c r="B31" s="2">
        <f t="shared" si="5"/>
        <v>5.7354000000000003</v>
      </c>
      <c r="C31" s="8">
        <f t="shared" si="2"/>
        <v>2.8677000000000001</v>
      </c>
      <c r="D31" s="2">
        <v>9.3800000000000008</v>
      </c>
      <c r="E31" s="8">
        <f t="shared" si="3"/>
        <v>4.6900000000000004</v>
      </c>
    </row>
    <row r="32" spans="1:5" x14ac:dyDescent="0.25">
      <c r="A32" s="1">
        <v>34000</v>
      </c>
      <c r="B32" s="2">
        <v>5.9</v>
      </c>
      <c r="C32" s="8">
        <f t="shared" si="2"/>
        <v>2.95</v>
      </c>
      <c r="D32" s="2">
        <v>9.66</v>
      </c>
      <c r="E32" s="8">
        <f t="shared" si="3"/>
        <v>4.83</v>
      </c>
    </row>
    <row r="33" spans="1:5" x14ac:dyDescent="0.25">
      <c r="A33" s="1">
        <v>35000</v>
      </c>
      <c r="B33" s="2">
        <f t="shared" si="5"/>
        <v>6.0830000000000002</v>
      </c>
      <c r="C33" s="8">
        <f t="shared" si="2"/>
        <v>3.0415000000000001</v>
      </c>
      <c r="D33" s="2">
        <v>9.94</v>
      </c>
      <c r="E33" s="8">
        <f t="shared" si="3"/>
        <v>4.97</v>
      </c>
    </row>
    <row r="34" spans="1:5" x14ac:dyDescent="0.25">
      <c r="A34" s="1">
        <v>36000</v>
      </c>
      <c r="B34" s="2">
        <f t="shared" si="5"/>
        <v>6.2568000000000001</v>
      </c>
      <c r="C34" s="8">
        <f t="shared" si="2"/>
        <v>3.1284000000000001</v>
      </c>
      <c r="D34" s="2">
        <f t="shared" si="4"/>
        <v>10.216799999999999</v>
      </c>
      <c r="E34" s="8">
        <f t="shared" si="3"/>
        <v>5.1083999999999996</v>
      </c>
    </row>
    <row r="35" spans="1:5" x14ac:dyDescent="0.25">
      <c r="A35" s="1">
        <v>37000</v>
      </c>
      <c r="B35" s="2">
        <v>6.44</v>
      </c>
      <c r="C35" s="8">
        <f t="shared" si="2"/>
        <v>3.22</v>
      </c>
      <c r="D35" s="2">
        <f t="shared" si="4"/>
        <v>10.5006</v>
      </c>
      <c r="E35" s="8">
        <f t="shared" si="3"/>
        <v>5.2503000000000002</v>
      </c>
    </row>
    <row r="36" spans="1:5" x14ac:dyDescent="0.25">
      <c r="A36" s="1">
        <v>38000</v>
      </c>
      <c r="B36" s="2">
        <f t="shared" si="5"/>
        <v>6.6044000000000009</v>
      </c>
      <c r="C36" s="8">
        <f t="shared" si="2"/>
        <v>3.3022000000000005</v>
      </c>
      <c r="D36" s="2">
        <f t="shared" si="4"/>
        <v>10.7844</v>
      </c>
      <c r="E36" s="8">
        <f t="shared" si="3"/>
        <v>5.3921999999999999</v>
      </c>
    </row>
    <row r="37" spans="1:5" x14ac:dyDescent="0.25">
      <c r="A37" s="1">
        <v>39000</v>
      </c>
      <c r="B37" s="2">
        <f t="shared" si="5"/>
        <v>6.7782000000000009</v>
      </c>
      <c r="C37" s="8">
        <f t="shared" si="2"/>
        <v>3.3891000000000004</v>
      </c>
      <c r="D37" s="2">
        <v>11.08</v>
      </c>
      <c r="E37" s="8">
        <f t="shared" si="3"/>
        <v>5.54</v>
      </c>
    </row>
    <row r="38" spans="1:5" x14ac:dyDescent="0.25">
      <c r="A38" s="1">
        <v>40000</v>
      </c>
      <c r="B38" s="2">
        <v>6.96</v>
      </c>
      <c r="C38" s="8">
        <f t="shared" si="2"/>
        <v>3.48</v>
      </c>
      <c r="D38" s="2">
        <v>11.36</v>
      </c>
      <c r="E38" s="8">
        <f t="shared" si="3"/>
        <v>5.68</v>
      </c>
    </row>
    <row r="39" spans="1:5" x14ac:dyDescent="0.25">
      <c r="A39" s="4"/>
      <c r="B39" s="4"/>
    </row>
    <row r="40" spans="1:5" x14ac:dyDescent="0.25">
      <c r="A40" t="s">
        <v>5</v>
      </c>
      <c r="B40" s="4"/>
      <c r="D40" t="s">
        <v>10</v>
      </c>
    </row>
    <row r="41" spans="1:5" x14ac:dyDescent="0.25">
      <c r="A41" s="5" t="s">
        <v>6</v>
      </c>
      <c r="B41" s="5" t="s">
        <v>7</v>
      </c>
      <c r="D41" s="5" t="s">
        <v>9</v>
      </c>
      <c r="E41" s="5" t="s">
        <v>7</v>
      </c>
    </row>
    <row r="42" spans="1:5" x14ac:dyDescent="0.25">
      <c r="A42" s="6">
        <v>1000</v>
      </c>
      <c r="B42" s="7">
        <v>1.36</v>
      </c>
      <c r="D42" s="6">
        <v>1000</v>
      </c>
      <c r="E42" s="7">
        <v>1.64</v>
      </c>
    </row>
    <row r="43" spans="1:5" x14ac:dyDescent="0.25">
      <c r="A43" s="6">
        <v>2000</v>
      </c>
      <c r="B43" s="7">
        <v>2.72</v>
      </c>
      <c r="D43" s="6">
        <v>2000</v>
      </c>
      <c r="E43" s="7">
        <v>3.28</v>
      </c>
    </row>
    <row r="44" spans="1:5" x14ac:dyDescent="0.25">
      <c r="A44" s="6">
        <v>3000</v>
      </c>
      <c r="B44" s="7">
        <v>4.08</v>
      </c>
      <c r="D44" s="6">
        <v>3000</v>
      </c>
      <c r="E44" s="7">
        <v>4.92</v>
      </c>
    </row>
    <row r="45" spans="1:5" x14ac:dyDescent="0.25">
      <c r="A45" s="6">
        <v>4000</v>
      </c>
      <c r="B45" s="7">
        <v>5.44</v>
      </c>
      <c r="D45" s="6">
        <v>4000</v>
      </c>
      <c r="E45" s="7">
        <v>6.56</v>
      </c>
    </row>
    <row r="46" spans="1:5" x14ac:dyDescent="0.25">
      <c r="A46" s="4" t="s">
        <v>15</v>
      </c>
      <c r="D46" s="4" t="s">
        <v>16</v>
      </c>
    </row>
    <row r="47" spans="1:5" x14ac:dyDescent="0.25">
      <c r="A47" s="4"/>
      <c r="D47" s="4"/>
    </row>
    <row r="48" spans="1:5" x14ac:dyDescent="0.25">
      <c r="A48" t="s">
        <v>8</v>
      </c>
      <c r="B48" s="4"/>
    </row>
    <row r="49" spans="1:2" x14ac:dyDescent="0.25">
      <c r="A49" s="5" t="s">
        <v>9</v>
      </c>
      <c r="B49" s="5" t="s">
        <v>7</v>
      </c>
    </row>
    <row r="50" spans="1:2" x14ac:dyDescent="0.25">
      <c r="A50" s="6">
        <v>1000</v>
      </c>
      <c r="B50" s="7">
        <v>1.64</v>
      </c>
    </row>
    <row r="51" spans="1:2" x14ac:dyDescent="0.25">
      <c r="A51" s="6">
        <v>2000</v>
      </c>
      <c r="B51" s="7">
        <v>3.28</v>
      </c>
    </row>
    <row r="52" spans="1:2" x14ac:dyDescent="0.25">
      <c r="A52" s="6">
        <v>3000</v>
      </c>
      <c r="B52" s="7">
        <v>4.92</v>
      </c>
    </row>
    <row r="53" spans="1:2" x14ac:dyDescent="0.25">
      <c r="A53" s="6">
        <v>4000</v>
      </c>
      <c r="B53" s="7">
        <v>6.56</v>
      </c>
    </row>
    <row r="54" spans="1:2" x14ac:dyDescent="0.25">
      <c r="A54" s="4" t="s">
        <v>16</v>
      </c>
    </row>
  </sheetData>
  <pageMargins left="0.7" right="0.7" top="0.75" bottom="0.75" header="0.3" footer="0.3"/>
  <pageSetup paperSize="9" orientation="portrait"/>
  <headerFooter differentOddEven="1" differentFirst="1">
    <oddFooter>&amp;L&amp;"Calibri"&amp;11&amp;K000000&amp;"Arial,Regular"&amp;8Aviva: &amp;K003DA5Internal&amp;8&amp;K000000_x000D_&amp;1#&amp;"Calibri"&amp;8&amp;KFF0000Aviva: Confidential</oddFooter>
    <evenFooter>&amp;L&amp;"Calibri"&amp;11&amp;K000000&amp;"Arial,Regular"&amp;8Aviva: &amp;K003DA5Internal&amp;8&amp;K000000_x000D_&amp;1#&amp;"Calibri"&amp;8&amp;KFF0000Aviva: Confidential</evenFooter>
    <firstFooter>&amp;L&amp;"Calibri"&amp;11&amp;K000000&amp;"Arial,Regular"&amp;8Aviva: &amp;K003DA5Internal&amp;8&amp;K000000_x000D_&amp;1#&amp;"Calibri"&amp;8&amp;KFF0000Aviva: Confidential</firstFooter>
  </headerFooter>
  <ignoredErrors>
    <ignoredError sqref="D2:D7 D17:D38 D14:D15 D9:D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1"/>
  <sheetViews>
    <sheetView workbookViewId="0"/>
  </sheetViews>
  <sheetFormatPr defaultRowHeight="15" x14ac:dyDescent="0.25"/>
  <cols>
    <col min="1" max="1" width="29.85546875" bestFit="1" customWidth="1"/>
    <col min="2" max="2" width="19.5703125" bestFit="1" customWidth="1"/>
    <col min="4" max="4" width="31" bestFit="1" customWidth="1"/>
  </cols>
  <sheetData>
    <row r="2" spans="1:4" x14ac:dyDescent="0.25">
      <c r="A2" t="s">
        <v>5</v>
      </c>
    </row>
    <row r="3" spans="1:4" x14ac:dyDescent="0.25">
      <c r="A3" s="5" t="s">
        <v>6</v>
      </c>
      <c r="B3" s="5" t="s">
        <v>7</v>
      </c>
    </row>
    <row r="4" spans="1:4" x14ac:dyDescent="0.25">
      <c r="A4" s="6">
        <v>1000</v>
      </c>
      <c r="B4" s="7">
        <v>1.36</v>
      </c>
      <c r="D4" s="4" t="s">
        <v>14</v>
      </c>
    </row>
    <row r="5" spans="1:4" x14ac:dyDescent="0.25">
      <c r="A5" s="6">
        <v>2000</v>
      </c>
      <c r="B5" s="7">
        <v>2.72</v>
      </c>
      <c r="D5" s="4" t="s">
        <v>15</v>
      </c>
    </row>
    <row r="6" spans="1:4" x14ac:dyDescent="0.25">
      <c r="A6" s="6">
        <v>3000</v>
      </c>
      <c r="B6" s="7">
        <v>4.08</v>
      </c>
      <c r="D6" s="4"/>
    </row>
    <row r="7" spans="1:4" x14ac:dyDescent="0.25">
      <c r="A7" s="6">
        <v>4000</v>
      </c>
      <c r="B7" s="7">
        <v>5.44</v>
      </c>
    </row>
    <row r="9" spans="1:4" x14ac:dyDescent="0.25">
      <c r="A9" t="s">
        <v>8</v>
      </c>
    </row>
    <row r="10" spans="1:4" x14ac:dyDescent="0.25">
      <c r="A10" s="5" t="s">
        <v>9</v>
      </c>
      <c r="B10" s="5" t="s">
        <v>7</v>
      </c>
    </row>
    <row r="11" spans="1:4" x14ac:dyDescent="0.25">
      <c r="A11" s="6">
        <v>1000</v>
      </c>
      <c r="B11" s="7">
        <v>1.64</v>
      </c>
      <c r="D11" s="4" t="s">
        <v>16</v>
      </c>
    </row>
    <row r="12" spans="1:4" x14ac:dyDescent="0.25">
      <c r="A12" s="6">
        <v>2000</v>
      </c>
      <c r="B12" s="7">
        <v>3.28</v>
      </c>
    </row>
    <row r="13" spans="1:4" x14ac:dyDescent="0.25">
      <c r="A13" s="6">
        <v>3000</v>
      </c>
      <c r="B13" s="7">
        <v>4.92</v>
      </c>
    </row>
    <row r="14" spans="1:4" x14ac:dyDescent="0.25">
      <c r="A14" s="6">
        <v>4000</v>
      </c>
      <c r="B14" s="7">
        <v>6.56</v>
      </c>
      <c r="D14" s="4"/>
    </row>
    <row r="16" spans="1:4" x14ac:dyDescent="0.25">
      <c r="A16" t="s">
        <v>10</v>
      </c>
    </row>
    <row r="17" spans="1:4" x14ac:dyDescent="0.25">
      <c r="A17" s="5" t="s">
        <v>9</v>
      </c>
      <c r="B17" s="5" t="s">
        <v>7</v>
      </c>
    </row>
    <row r="18" spans="1:4" x14ac:dyDescent="0.25">
      <c r="A18" s="6">
        <v>1000</v>
      </c>
      <c r="B18" s="7">
        <v>1.64</v>
      </c>
      <c r="D18" s="4" t="s">
        <v>16</v>
      </c>
    </row>
    <row r="19" spans="1:4" x14ac:dyDescent="0.25">
      <c r="A19" s="6">
        <v>2000</v>
      </c>
      <c r="B19" s="7">
        <v>3.28</v>
      </c>
    </row>
    <row r="20" spans="1:4" x14ac:dyDescent="0.25">
      <c r="A20" s="6">
        <v>3000</v>
      </c>
      <c r="B20" s="7">
        <v>4.92</v>
      </c>
    </row>
    <row r="21" spans="1:4" x14ac:dyDescent="0.25">
      <c r="A21" s="6">
        <v>4000</v>
      </c>
      <c r="B21" s="7">
        <v>6.56</v>
      </c>
    </row>
  </sheetData>
  <pageMargins left="0.7" right="0.7" top="0.75" bottom="0.75" header="0.3" footer="0.3"/>
  <pageSetup paperSize="9" orientation="portrait"/>
  <headerFooter differentOddEven="1" differentFirst="1">
    <oddFooter>&amp;L&amp;"Calibri"&amp;11&amp;K000000&amp;"Arial,Regular"&amp;8Aviva: &amp;K003DA5Internal&amp;8&amp;K000000_x000D_&amp;1#&amp;"Calibri"&amp;8&amp;KFF0000Aviva: Confidential</oddFooter>
    <evenFooter>&amp;L&amp;"Calibri"&amp;11&amp;K000000&amp;"Arial,Regular"&amp;8Aviva: &amp;K003DA5Internal&amp;8&amp;K000000_x000D_&amp;1#&amp;"Calibri"&amp;8&amp;KFF0000Aviva: Confidential</evenFooter>
    <firstFooter>&amp;L&amp;"Calibri"&amp;11&amp;K000000&amp;"Arial,Regular"&amp;8Aviva: &amp;K003DA5Internal&amp;8&amp;K000000_x000D_&amp;1#&amp;"Calibri"&amp;8&amp;KFF0000Aviva: Confidential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  <headerFooter differentOddEven="1" differentFirst="1">
    <oddFooter>&amp;L&amp;"Calibri"&amp;11&amp;K000000&amp;"Arial,Regular"&amp;8Aviva: &amp;K003DA5Internal&amp;8&amp;K000000_x000D_&amp;1#&amp;"Calibri"&amp;8&amp;KFF0000Aviva: Confidential</oddFooter>
    <evenFooter>&amp;L&amp;"Calibri"&amp;11&amp;K000000&amp;"Arial,Regular"&amp;8Aviva: &amp;K003DA5Internal&amp;8&amp;K000000_x000D_&amp;1#&amp;"Calibri"&amp;8&amp;KFF0000Aviva: Confidential</evenFooter>
    <firstFooter>&amp;L&amp;"Calibri"&amp;11&amp;K000000&amp;"Arial,Regular"&amp;8Aviva: &amp;K003DA5Internal&amp;8&amp;K000000_x000D_&amp;1#&amp;"Calibri"&amp;8&amp;KFF0000Aviva: Confidential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5C2128DA25A44EB11494EFA18A119E" ma:contentTypeVersion="24" ma:contentTypeDescription="Create a new document." ma:contentTypeScope="" ma:versionID="a66ea1cbf89aba041e244a8e061c8114">
  <xsd:schema xmlns:xsd="http://www.w3.org/2001/XMLSchema" xmlns:xs="http://www.w3.org/2001/XMLSchema" xmlns:p="http://schemas.microsoft.com/office/2006/metadata/properties" xmlns:ns2="fc78463e-d5b0-4fd8-abb1-e1eb3572d92c" xmlns:ns3="762c3af4-7a9a-4ea7-a9dd-5ca742d82ec7" targetNamespace="http://schemas.microsoft.com/office/2006/metadata/properties" ma:root="true" ma:fieldsID="8dfaddc60f3ddc2dc1e3c08034c6241d" ns2:_="" ns3:_="">
    <xsd:import namespace="fc78463e-d5b0-4fd8-abb1-e1eb3572d92c"/>
    <xsd:import namespace="762c3af4-7a9a-4ea7-a9dd-5ca742d82ec7"/>
    <xsd:element name="properties">
      <xsd:complexType>
        <xsd:sequence>
          <xsd:element name="documentManagement">
            <xsd:complexType>
              <xsd:all>
                <xsd:element ref="ns2:Inf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Sourc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Signed" minOccurs="0"/>
                <xsd:element ref="ns2:ReporttoDTIB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8463e-d5b0-4fd8-abb1-e1eb3572d92c" elementFormDefault="qualified">
    <xsd:import namespace="http://schemas.microsoft.com/office/2006/documentManagement/types"/>
    <xsd:import namespace="http://schemas.microsoft.com/office/infopath/2007/PartnerControls"/>
    <xsd:element name="Info" ma:index="8" nillable="true" ma:displayName="Info" ma:format="Dropdown" ma:internalName="Info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ource" ma:index="21" nillable="true" ma:displayName="Source" ma:format="Dropdown" ma:internalName="Source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e83bfe8-052f-4e76-8200-e0f72956c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igned" ma:index="28" nillable="true" ma:displayName="Signed" ma:format="Dropdown" ma:internalName="Signed">
      <xsd:simpleType>
        <xsd:restriction base="dms:Choice">
          <xsd:enumeration value="Yes"/>
          <xsd:enumeration value="No"/>
          <xsd:enumeration value="project started before agreements"/>
          <xsd:enumeration value="project not started"/>
          <xsd:enumeration value="Digital"/>
          <xsd:enumeration value="Cancelled"/>
        </xsd:restriction>
      </xsd:simpleType>
    </xsd:element>
    <xsd:element name="ReporttoDTIB" ma:index="29" nillable="true" ma:displayName="Report to DTIB" ma:format="DateOnly" ma:internalName="ReporttoDTIB">
      <xsd:simpleType>
        <xsd:restriction base="dms:DateTime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c3af4-7a9a-4ea7-a9dd-5ca742d82ec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b9aa3df-d8af-40ba-91e2-e5ec8e215a7a}" ma:internalName="TaxCatchAll" ma:showField="CatchAllData" ma:web="762c3af4-7a9a-4ea7-a9dd-5ca742d82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2c3af4-7a9a-4ea7-a9dd-5ca742d82ec7" xsi:nil="true"/>
    <ReporttoDTIB xmlns="fc78463e-d5b0-4fd8-abb1-e1eb3572d92c" xsi:nil="true"/>
    <Info xmlns="fc78463e-d5b0-4fd8-abb1-e1eb3572d92c" xsi:nil="true"/>
    <Source xmlns="fc78463e-d5b0-4fd8-abb1-e1eb3572d92c" xsi:nil="true"/>
    <Signed xmlns="fc78463e-d5b0-4fd8-abb1-e1eb3572d92c" xsi:nil="true"/>
    <lcf76f155ced4ddcb4097134ff3c332f xmlns="fc78463e-d5b0-4fd8-abb1-e1eb3572d92c">
      <Terms xmlns="http://schemas.microsoft.com/office/infopath/2007/PartnerControls"/>
    </lcf76f155ced4ddcb4097134ff3c332f>
    <_Flow_SignoffStatus xmlns="fc78463e-d5b0-4fd8-abb1-e1eb3572d92c" xsi:nil="true"/>
  </documentManagement>
</p:properties>
</file>

<file path=customXml/itemProps1.xml><?xml version="1.0" encoding="utf-8"?>
<ds:datastoreItem xmlns:ds="http://schemas.openxmlformats.org/officeDocument/2006/customXml" ds:itemID="{1379BDEE-FCD5-4A23-962E-845D285D89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B85B4-E473-491C-96BD-C087293643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78463e-d5b0-4fd8-abb1-e1eb3572d92c"/>
    <ds:schemaRef ds:uri="762c3af4-7a9a-4ea7-a9dd-5ca742d82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167C7D-8EB0-4C1E-9625-14FCA9084FF2}">
  <ds:schemaRefs>
    <ds:schemaRef ds:uri="http://schemas.microsoft.com/office/2006/metadata/properties"/>
    <ds:schemaRef ds:uri="http://schemas.microsoft.com/office/infopath/2007/PartnerControls"/>
    <ds:schemaRef ds:uri="762c3af4-7a9a-4ea7-a9dd-5ca742d82ec7"/>
    <ds:schemaRef ds:uri="fc78463e-d5b0-4fd8-abb1-e1eb3572d9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Std &amp; Opt AD Rates</vt:lpstr>
      <vt:lpstr>Add on rates</vt:lpstr>
      <vt:lpstr>Sheet3</vt:lpstr>
    </vt:vector>
  </TitlesOfParts>
  <Company>Aviva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Avril Kerr (Aviva UK)</dc:creator>
  <cp:lastModifiedBy>Carole Stevenson</cp:lastModifiedBy>
  <dcterms:created xsi:type="dcterms:W3CDTF">2017-02-08T11:46:29Z</dcterms:created>
  <dcterms:modified xsi:type="dcterms:W3CDTF">2025-08-27T08:48:33Z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8365cacb-7093-46c7-87f3-afa248406e0a</vt:lpwstr>
  </property>
  <property fmtid="{D5CDD505-2E9C-101B-9397-08002B2CF9AE}" pid="3" name="MSIP_Label_6a529c82-80a7-4af8-a184-cafecd64a441_Enabled">
    <vt:lpwstr>true</vt:lpwstr>
  </property>
  <property fmtid="{D5CDD505-2E9C-101B-9397-08002B2CF9AE}" pid="4" name="MSIP_Label_6a529c82-80a7-4af8-a184-cafecd64a441_SetDate">
    <vt:lpwstr>2025-04-03T18:01:39Z</vt:lpwstr>
  </property>
  <property fmtid="{D5CDD505-2E9C-101B-9397-08002B2CF9AE}" pid="5" name="MSIP_Label_6a529c82-80a7-4af8-a184-cafecd64a441_Method">
    <vt:lpwstr>Privileged</vt:lpwstr>
  </property>
  <property fmtid="{D5CDD505-2E9C-101B-9397-08002B2CF9AE}" pid="6" name="MSIP_Label_6a529c82-80a7-4af8-a184-cafecd64a441_Name">
    <vt:lpwstr>Confidential</vt:lpwstr>
  </property>
  <property fmtid="{D5CDD505-2E9C-101B-9397-08002B2CF9AE}" pid="7" name="MSIP_Label_6a529c82-80a7-4af8-a184-cafecd64a441_SiteId">
    <vt:lpwstr>42d0d02d-6286-465e-999b-31006231efb1</vt:lpwstr>
  </property>
  <property fmtid="{D5CDD505-2E9C-101B-9397-08002B2CF9AE}" pid="8" name="MSIP_Label_6a529c82-80a7-4af8-a184-cafecd64a441_ActionId">
    <vt:lpwstr>c2950e65-730d-4ce9-a806-e8eb0351f92d</vt:lpwstr>
  </property>
  <property fmtid="{D5CDD505-2E9C-101B-9397-08002B2CF9AE}" pid="9" name="MSIP_Label_6a529c82-80a7-4af8-a184-cafecd64a441_ContentBits">
    <vt:lpwstr>2</vt:lpwstr>
  </property>
  <property fmtid="{D5CDD505-2E9C-101B-9397-08002B2CF9AE}" pid="10" name="x-AvivaClassification">
    <vt:lpwstr>Aviva-Confidentia1</vt:lpwstr>
  </property>
  <property fmtid="{D5CDD505-2E9C-101B-9397-08002B2CF9AE}" pid="11" name="AvivaClassification">
    <vt:lpwstr>Aviva-Confidentia1</vt:lpwstr>
  </property>
  <property fmtid="{D5CDD505-2E9C-101B-9397-08002B2CF9AE}" pid="12" name="MSIP_Label_9043f10a-881e-4653-a55e-02ca2cc829dc_Enabled">
    <vt:lpwstr>true</vt:lpwstr>
  </property>
  <property fmtid="{D5CDD505-2E9C-101B-9397-08002B2CF9AE}" pid="13" name="MSIP_Label_9043f10a-881e-4653-a55e-02ca2cc829dc_SetDate">
    <vt:lpwstr>2025-05-15T10:48:49Z</vt:lpwstr>
  </property>
  <property fmtid="{D5CDD505-2E9C-101B-9397-08002B2CF9AE}" pid="14" name="MSIP_Label_9043f10a-881e-4653-a55e-02ca2cc829dc_Method">
    <vt:lpwstr>Standard</vt:lpwstr>
  </property>
  <property fmtid="{D5CDD505-2E9C-101B-9397-08002B2CF9AE}" pid="15" name="MSIP_Label_9043f10a-881e-4653-a55e-02ca2cc829dc_Name">
    <vt:lpwstr>ADC_class_200</vt:lpwstr>
  </property>
  <property fmtid="{D5CDD505-2E9C-101B-9397-08002B2CF9AE}" pid="16" name="MSIP_Label_9043f10a-881e-4653-a55e-02ca2cc829dc_SiteId">
    <vt:lpwstr>94cfddbc-0627-494a-ad7a-29aea3aea832</vt:lpwstr>
  </property>
  <property fmtid="{D5CDD505-2E9C-101B-9397-08002B2CF9AE}" pid="17" name="MSIP_Label_9043f10a-881e-4653-a55e-02ca2cc829dc_ActionId">
    <vt:lpwstr>d30603ce-d2c2-44f0-a8b6-dc1235d5358a</vt:lpwstr>
  </property>
  <property fmtid="{D5CDD505-2E9C-101B-9397-08002B2CF9AE}" pid="18" name="MSIP_Label_9043f10a-881e-4653-a55e-02ca2cc829dc_ContentBits">
    <vt:lpwstr>0</vt:lpwstr>
  </property>
  <property fmtid="{D5CDD505-2E9C-101B-9397-08002B2CF9AE}" pid="19" name="ContentTypeId">
    <vt:lpwstr>0x010100E25C2128DA25A44EB11494EFA18A119E</vt:lpwstr>
  </property>
</Properties>
</file>